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lhasználó\Desktop\Közzététel\"/>
    </mc:Choice>
  </mc:AlternateContent>
  <bookViews>
    <workbookView xWindow="0" yWindow="0" windowWidth="21570" windowHeight="8145" activeTab="1"/>
  </bookViews>
  <sheets>
    <sheet name="2019." sheetId="1" r:id="rId1"/>
    <sheet name="2018." sheetId="2" r:id="rId2"/>
  </sheets>
  <calcPr calcId="152511" concurrentCalc="0"/>
</workbook>
</file>

<file path=xl/calcChain.xml><?xml version="1.0" encoding="utf-8"?>
<calcChain xmlns="http://schemas.openxmlformats.org/spreadsheetml/2006/main">
  <c r="J10" i="2" l="1"/>
  <c r="E8" i="2"/>
  <c r="H8" i="2"/>
  <c r="B8" i="2"/>
  <c r="F8" i="2"/>
  <c r="D8" i="2"/>
  <c r="C8" i="2"/>
  <c r="J8" i="2"/>
  <c r="G8" i="1"/>
  <c r="H8" i="1"/>
  <c r="B8" i="1"/>
  <c r="F8" i="1"/>
  <c r="E8" i="1"/>
  <c r="D8" i="1"/>
  <c r="C8" i="1"/>
</calcChain>
</file>

<file path=xl/sharedStrings.xml><?xml version="1.0" encoding="utf-8"?>
<sst xmlns="http://schemas.openxmlformats.org/spreadsheetml/2006/main" count="26" uniqueCount="19">
  <si>
    <t>2019. év</t>
  </si>
  <si>
    <t>Vezetők létszáma (fő)</t>
  </si>
  <si>
    <t>Vezetők illetménye, juttatásai, valamint költségtérítése  (e.Ft)</t>
  </si>
  <si>
    <t>Vezetők létszáma,  illetménye</t>
  </si>
  <si>
    <t>Törvény szerinti illetmények, munkabérek</t>
  </si>
  <si>
    <t>Normatív jutalmak, céljuttatás, projektprémium</t>
  </si>
  <si>
    <t>Végkielégítés, jubileumi jutalom</t>
  </si>
  <si>
    <t>Béren kívüli juttatások</t>
  </si>
  <si>
    <t>Költségtérítések</t>
  </si>
  <si>
    <t>Egyéb személyi juttatások</t>
  </si>
  <si>
    <t>Összesen</t>
  </si>
  <si>
    <t>Foglalkoztatottak létszáma (fő)</t>
  </si>
  <si>
    <t>2018. év</t>
  </si>
  <si>
    <t>Támogatások</t>
  </si>
  <si>
    <t>Foglalkoztatottak létszáma,  személyi juttatása
Egyéb jogviszonyban lévők létszáma, juttatása</t>
  </si>
  <si>
    <t>Személyi juttatások (Ft.)</t>
  </si>
  <si>
    <t>Megbízási díjak (fő)</t>
  </si>
  <si>
    <t>Megbízási díjak (Ft.)</t>
  </si>
  <si>
    <t>Egyéb jogviszonyban foglalkoztatottak  juttatása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</si>
</sst>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F_t_-;\-* #,##0.00\ _F_t_-;_-* &quot;-&quot;??\ _F_t_-;_-@_-"/>
    <numFmt numFmtId="164" formatCode="#,##0_ ;\-#,##0\ 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3" fontId="1" fillId="0" borderId="1" xfId="0" applyNumberFormat="1" applyFont="1" applyBorder="1"/>
    <xf numFmtId="0" fontId="0" fillId="0" borderId="0" xfId="0" applyAlignment="1">
      <alignment vertical="center"/>
    </xf>
    <xf numFmtId="164" fontId="0" fillId="0" borderId="1" xfId="1" applyNumberFormat="1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</cellXfs>
  <cellStyles count="2">
    <cellStyle name="Ezres" xfId="1" builtinId="3"/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sqref="A1:XFD1048576"/>
    </sheetView>
  </sheetViews>
  <sheetFormatPr defaultRowHeight="15" x14ac:dyDescent="0.25"/>
  <cols>
    <col min="1" max="1" width="35.5703125" customWidth="1"/>
    <col min="2" max="2" width="26.5703125" customWidth="1"/>
    <col min="3" max="3" width="26.42578125" bestFit="1" customWidth="1"/>
    <col min="4" max="4" width="17" customWidth="1"/>
    <col min="5" max="5" width="11.5703125" bestFit="1" customWidth="1"/>
    <col min="6" max="6" width="16" customWidth="1"/>
    <col min="7" max="7" width="14.7109375" bestFit="1" customWidth="1"/>
    <col min="8" max="8" width="9.85546875" bestFit="1" customWidth="1"/>
    <col min="253" max="253" width="35.5703125" customWidth="1"/>
    <col min="254" max="254" width="11.28515625" bestFit="1" customWidth="1"/>
    <col min="255" max="256" width="12.42578125" bestFit="1" customWidth="1"/>
    <col min="257" max="257" width="12.5703125" bestFit="1" customWidth="1"/>
    <col min="259" max="259" width="8.7109375" customWidth="1"/>
    <col min="509" max="509" width="35.5703125" customWidth="1"/>
    <col min="510" max="510" width="11.28515625" bestFit="1" customWidth="1"/>
    <col min="511" max="512" width="12.42578125" bestFit="1" customWidth="1"/>
    <col min="513" max="513" width="12.5703125" bestFit="1" customWidth="1"/>
    <col min="515" max="515" width="8.7109375" customWidth="1"/>
    <col min="765" max="765" width="35.5703125" customWidth="1"/>
    <col min="766" max="766" width="11.28515625" bestFit="1" customWidth="1"/>
    <col min="767" max="768" width="12.42578125" bestFit="1" customWidth="1"/>
    <col min="769" max="769" width="12.5703125" bestFit="1" customWidth="1"/>
    <col min="771" max="771" width="8.7109375" customWidth="1"/>
    <col min="1021" max="1021" width="35.5703125" customWidth="1"/>
    <col min="1022" max="1022" width="11.28515625" bestFit="1" customWidth="1"/>
    <col min="1023" max="1024" width="12.42578125" bestFit="1" customWidth="1"/>
    <col min="1025" max="1025" width="12.5703125" bestFit="1" customWidth="1"/>
    <col min="1027" max="1027" width="8.7109375" customWidth="1"/>
    <col min="1277" max="1277" width="35.5703125" customWidth="1"/>
    <col min="1278" max="1278" width="11.28515625" bestFit="1" customWidth="1"/>
    <col min="1279" max="1280" width="12.42578125" bestFit="1" customWidth="1"/>
    <col min="1281" max="1281" width="12.5703125" bestFit="1" customWidth="1"/>
    <col min="1283" max="1283" width="8.7109375" customWidth="1"/>
    <col min="1533" max="1533" width="35.5703125" customWidth="1"/>
    <col min="1534" max="1534" width="11.28515625" bestFit="1" customWidth="1"/>
    <col min="1535" max="1536" width="12.42578125" bestFit="1" customWidth="1"/>
    <col min="1537" max="1537" width="12.5703125" bestFit="1" customWidth="1"/>
    <col min="1539" max="1539" width="8.7109375" customWidth="1"/>
    <col min="1789" max="1789" width="35.5703125" customWidth="1"/>
    <col min="1790" max="1790" width="11.28515625" bestFit="1" customWidth="1"/>
    <col min="1791" max="1792" width="12.42578125" bestFit="1" customWidth="1"/>
    <col min="1793" max="1793" width="12.5703125" bestFit="1" customWidth="1"/>
    <col min="1795" max="1795" width="8.7109375" customWidth="1"/>
    <col min="2045" max="2045" width="35.5703125" customWidth="1"/>
    <col min="2046" max="2046" width="11.28515625" bestFit="1" customWidth="1"/>
    <col min="2047" max="2048" width="12.42578125" bestFit="1" customWidth="1"/>
    <col min="2049" max="2049" width="12.5703125" bestFit="1" customWidth="1"/>
    <col min="2051" max="2051" width="8.7109375" customWidth="1"/>
    <col min="2301" max="2301" width="35.5703125" customWidth="1"/>
    <col min="2302" max="2302" width="11.28515625" bestFit="1" customWidth="1"/>
    <col min="2303" max="2304" width="12.42578125" bestFit="1" customWidth="1"/>
    <col min="2305" max="2305" width="12.5703125" bestFit="1" customWidth="1"/>
    <col min="2307" max="2307" width="8.7109375" customWidth="1"/>
    <col min="2557" max="2557" width="35.5703125" customWidth="1"/>
    <col min="2558" max="2558" width="11.28515625" bestFit="1" customWidth="1"/>
    <col min="2559" max="2560" width="12.42578125" bestFit="1" customWidth="1"/>
    <col min="2561" max="2561" width="12.5703125" bestFit="1" customWidth="1"/>
    <col min="2563" max="2563" width="8.7109375" customWidth="1"/>
    <col min="2813" max="2813" width="35.5703125" customWidth="1"/>
    <col min="2814" max="2814" width="11.28515625" bestFit="1" customWidth="1"/>
    <col min="2815" max="2816" width="12.42578125" bestFit="1" customWidth="1"/>
    <col min="2817" max="2817" width="12.5703125" bestFit="1" customWidth="1"/>
    <col min="2819" max="2819" width="8.7109375" customWidth="1"/>
    <col min="3069" max="3069" width="35.5703125" customWidth="1"/>
    <col min="3070" max="3070" width="11.28515625" bestFit="1" customWidth="1"/>
    <col min="3071" max="3072" width="12.42578125" bestFit="1" customWidth="1"/>
    <col min="3073" max="3073" width="12.5703125" bestFit="1" customWidth="1"/>
    <col min="3075" max="3075" width="8.7109375" customWidth="1"/>
    <col min="3325" max="3325" width="35.5703125" customWidth="1"/>
    <col min="3326" max="3326" width="11.28515625" bestFit="1" customWidth="1"/>
    <col min="3327" max="3328" width="12.42578125" bestFit="1" customWidth="1"/>
    <col min="3329" max="3329" width="12.5703125" bestFit="1" customWidth="1"/>
    <col min="3331" max="3331" width="8.7109375" customWidth="1"/>
    <col min="3581" max="3581" width="35.5703125" customWidth="1"/>
    <col min="3582" max="3582" width="11.28515625" bestFit="1" customWidth="1"/>
    <col min="3583" max="3584" width="12.42578125" bestFit="1" customWidth="1"/>
    <col min="3585" max="3585" width="12.5703125" bestFit="1" customWidth="1"/>
    <col min="3587" max="3587" width="8.7109375" customWidth="1"/>
    <col min="3837" max="3837" width="35.5703125" customWidth="1"/>
    <col min="3838" max="3838" width="11.28515625" bestFit="1" customWidth="1"/>
    <col min="3839" max="3840" width="12.42578125" bestFit="1" customWidth="1"/>
    <col min="3841" max="3841" width="12.5703125" bestFit="1" customWidth="1"/>
    <col min="3843" max="3843" width="8.7109375" customWidth="1"/>
    <col min="4093" max="4093" width="35.5703125" customWidth="1"/>
    <col min="4094" max="4094" width="11.28515625" bestFit="1" customWidth="1"/>
    <col min="4095" max="4096" width="12.42578125" bestFit="1" customWidth="1"/>
    <col min="4097" max="4097" width="12.5703125" bestFit="1" customWidth="1"/>
    <col min="4099" max="4099" width="8.7109375" customWidth="1"/>
    <col min="4349" max="4349" width="35.5703125" customWidth="1"/>
    <col min="4350" max="4350" width="11.28515625" bestFit="1" customWidth="1"/>
    <col min="4351" max="4352" width="12.42578125" bestFit="1" customWidth="1"/>
    <col min="4353" max="4353" width="12.5703125" bestFit="1" customWidth="1"/>
    <col min="4355" max="4355" width="8.7109375" customWidth="1"/>
    <col min="4605" max="4605" width="35.5703125" customWidth="1"/>
    <col min="4606" max="4606" width="11.28515625" bestFit="1" customWidth="1"/>
    <col min="4607" max="4608" width="12.42578125" bestFit="1" customWidth="1"/>
    <col min="4609" max="4609" width="12.5703125" bestFit="1" customWidth="1"/>
    <col min="4611" max="4611" width="8.7109375" customWidth="1"/>
    <col min="4861" max="4861" width="35.5703125" customWidth="1"/>
    <col min="4862" max="4862" width="11.28515625" bestFit="1" customWidth="1"/>
    <col min="4863" max="4864" width="12.42578125" bestFit="1" customWidth="1"/>
    <col min="4865" max="4865" width="12.5703125" bestFit="1" customWidth="1"/>
    <col min="4867" max="4867" width="8.7109375" customWidth="1"/>
    <col min="5117" max="5117" width="35.5703125" customWidth="1"/>
    <col min="5118" max="5118" width="11.28515625" bestFit="1" customWidth="1"/>
    <col min="5119" max="5120" width="12.42578125" bestFit="1" customWidth="1"/>
    <col min="5121" max="5121" width="12.5703125" bestFit="1" customWidth="1"/>
    <col min="5123" max="5123" width="8.7109375" customWidth="1"/>
    <col min="5373" max="5373" width="35.5703125" customWidth="1"/>
    <col min="5374" max="5374" width="11.28515625" bestFit="1" customWidth="1"/>
    <col min="5375" max="5376" width="12.42578125" bestFit="1" customWidth="1"/>
    <col min="5377" max="5377" width="12.5703125" bestFit="1" customWidth="1"/>
    <col min="5379" max="5379" width="8.7109375" customWidth="1"/>
    <col min="5629" max="5629" width="35.5703125" customWidth="1"/>
    <col min="5630" max="5630" width="11.28515625" bestFit="1" customWidth="1"/>
    <col min="5631" max="5632" width="12.42578125" bestFit="1" customWidth="1"/>
    <col min="5633" max="5633" width="12.5703125" bestFit="1" customWidth="1"/>
    <col min="5635" max="5635" width="8.7109375" customWidth="1"/>
    <col min="5885" max="5885" width="35.5703125" customWidth="1"/>
    <col min="5886" max="5886" width="11.28515625" bestFit="1" customWidth="1"/>
    <col min="5887" max="5888" width="12.42578125" bestFit="1" customWidth="1"/>
    <col min="5889" max="5889" width="12.5703125" bestFit="1" customWidth="1"/>
    <col min="5891" max="5891" width="8.7109375" customWidth="1"/>
    <col min="6141" max="6141" width="35.5703125" customWidth="1"/>
    <col min="6142" max="6142" width="11.28515625" bestFit="1" customWidth="1"/>
    <col min="6143" max="6144" width="12.42578125" bestFit="1" customWidth="1"/>
    <col min="6145" max="6145" width="12.5703125" bestFit="1" customWidth="1"/>
    <col min="6147" max="6147" width="8.7109375" customWidth="1"/>
    <col min="6397" max="6397" width="35.5703125" customWidth="1"/>
    <col min="6398" max="6398" width="11.28515625" bestFit="1" customWidth="1"/>
    <col min="6399" max="6400" width="12.42578125" bestFit="1" customWidth="1"/>
    <col min="6401" max="6401" width="12.5703125" bestFit="1" customWidth="1"/>
    <col min="6403" max="6403" width="8.7109375" customWidth="1"/>
    <col min="6653" max="6653" width="35.5703125" customWidth="1"/>
    <col min="6654" max="6654" width="11.28515625" bestFit="1" customWidth="1"/>
    <col min="6655" max="6656" width="12.42578125" bestFit="1" customWidth="1"/>
    <col min="6657" max="6657" width="12.5703125" bestFit="1" customWidth="1"/>
    <col min="6659" max="6659" width="8.7109375" customWidth="1"/>
    <col min="6909" max="6909" width="35.5703125" customWidth="1"/>
    <col min="6910" max="6910" width="11.28515625" bestFit="1" customWidth="1"/>
    <col min="6911" max="6912" width="12.42578125" bestFit="1" customWidth="1"/>
    <col min="6913" max="6913" width="12.5703125" bestFit="1" customWidth="1"/>
    <col min="6915" max="6915" width="8.7109375" customWidth="1"/>
    <col min="7165" max="7165" width="35.5703125" customWidth="1"/>
    <col min="7166" max="7166" width="11.28515625" bestFit="1" customWidth="1"/>
    <col min="7167" max="7168" width="12.42578125" bestFit="1" customWidth="1"/>
    <col min="7169" max="7169" width="12.5703125" bestFit="1" customWidth="1"/>
    <col min="7171" max="7171" width="8.7109375" customWidth="1"/>
    <col min="7421" max="7421" width="35.5703125" customWidth="1"/>
    <col min="7422" max="7422" width="11.28515625" bestFit="1" customWidth="1"/>
    <col min="7423" max="7424" width="12.42578125" bestFit="1" customWidth="1"/>
    <col min="7425" max="7425" width="12.5703125" bestFit="1" customWidth="1"/>
    <col min="7427" max="7427" width="8.7109375" customWidth="1"/>
    <col min="7677" max="7677" width="35.5703125" customWidth="1"/>
    <col min="7678" max="7678" width="11.28515625" bestFit="1" customWidth="1"/>
    <col min="7679" max="7680" width="12.42578125" bestFit="1" customWidth="1"/>
    <col min="7681" max="7681" width="12.5703125" bestFit="1" customWidth="1"/>
    <col min="7683" max="7683" width="8.7109375" customWidth="1"/>
    <col min="7933" max="7933" width="35.5703125" customWidth="1"/>
    <col min="7934" max="7934" width="11.28515625" bestFit="1" customWidth="1"/>
    <col min="7935" max="7936" width="12.42578125" bestFit="1" customWidth="1"/>
    <col min="7937" max="7937" width="12.5703125" bestFit="1" customWidth="1"/>
    <col min="7939" max="7939" width="8.7109375" customWidth="1"/>
    <col min="8189" max="8189" width="35.5703125" customWidth="1"/>
    <col min="8190" max="8190" width="11.28515625" bestFit="1" customWidth="1"/>
    <col min="8191" max="8192" width="12.42578125" bestFit="1" customWidth="1"/>
    <col min="8193" max="8193" width="12.5703125" bestFit="1" customWidth="1"/>
    <col min="8195" max="8195" width="8.7109375" customWidth="1"/>
    <col min="8445" max="8445" width="35.5703125" customWidth="1"/>
    <col min="8446" max="8446" width="11.28515625" bestFit="1" customWidth="1"/>
    <col min="8447" max="8448" width="12.42578125" bestFit="1" customWidth="1"/>
    <col min="8449" max="8449" width="12.5703125" bestFit="1" customWidth="1"/>
    <col min="8451" max="8451" width="8.7109375" customWidth="1"/>
    <col min="8701" max="8701" width="35.5703125" customWidth="1"/>
    <col min="8702" max="8702" width="11.28515625" bestFit="1" customWidth="1"/>
    <col min="8703" max="8704" width="12.42578125" bestFit="1" customWidth="1"/>
    <col min="8705" max="8705" width="12.5703125" bestFit="1" customWidth="1"/>
    <col min="8707" max="8707" width="8.7109375" customWidth="1"/>
    <col min="8957" max="8957" width="35.5703125" customWidth="1"/>
    <col min="8958" max="8958" width="11.28515625" bestFit="1" customWidth="1"/>
    <col min="8959" max="8960" width="12.42578125" bestFit="1" customWidth="1"/>
    <col min="8961" max="8961" width="12.5703125" bestFit="1" customWidth="1"/>
    <col min="8963" max="8963" width="8.7109375" customWidth="1"/>
    <col min="9213" max="9213" width="35.5703125" customWidth="1"/>
    <col min="9214" max="9214" width="11.28515625" bestFit="1" customWidth="1"/>
    <col min="9215" max="9216" width="12.42578125" bestFit="1" customWidth="1"/>
    <col min="9217" max="9217" width="12.5703125" bestFit="1" customWidth="1"/>
    <col min="9219" max="9219" width="8.7109375" customWidth="1"/>
    <col min="9469" max="9469" width="35.5703125" customWidth="1"/>
    <col min="9470" max="9470" width="11.28515625" bestFit="1" customWidth="1"/>
    <col min="9471" max="9472" width="12.42578125" bestFit="1" customWidth="1"/>
    <col min="9473" max="9473" width="12.5703125" bestFit="1" customWidth="1"/>
    <col min="9475" max="9475" width="8.7109375" customWidth="1"/>
    <col min="9725" max="9725" width="35.5703125" customWidth="1"/>
    <col min="9726" max="9726" width="11.28515625" bestFit="1" customWidth="1"/>
    <col min="9727" max="9728" width="12.42578125" bestFit="1" customWidth="1"/>
    <col min="9729" max="9729" width="12.5703125" bestFit="1" customWidth="1"/>
    <col min="9731" max="9731" width="8.7109375" customWidth="1"/>
    <col min="9981" max="9981" width="35.5703125" customWidth="1"/>
    <col min="9982" max="9982" width="11.28515625" bestFit="1" customWidth="1"/>
    <col min="9983" max="9984" width="12.42578125" bestFit="1" customWidth="1"/>
    <col min="9985" max="9985" width="12.5703125" bestFit="1" customWidth="1"/>
    <col min="9987" max="9987" width="8.7109375" customWidth="1"/>
    <col min="10237" max="10237" width="35.5703125" customWidth="1"/>
    <col min="10238" max="10238" width="11.28515625" bestFit="1" customWidth="1"/>
    <col min="10239" max="10240" width="12.42578125" bestFit="1" customWidth="1"/>
    <col min="10241" max="10241" width="12.5703125" bestFit="1" customWidth="1"/>
    <col min="10243" max="10243" width="8.7109375" customWidth="1"/>
    <col min="10493" max="10493" width="35.5703125" customWidth="1"/>
    <col min="10494" max="10494" width="11.28515625" bestFit="1" customWidth="1"/>
    <col min="10495" max="10496" width="12.42578125" bestFit="1" customWidth="1"/>
    <col min="10497" max="10497" width="12.5703125" bestFit="1" customWidth="1"/>
    <col min="10499" max="10499" width="8.7109375" customWidth="1"/>
    <col min="10749" max="10749" width="35.5703125" customWidth="1"/>
    <col min="10750" max="10750" width="11.28515625" bestFit="1" customWidth="1"/>
    <col min="10751" max="10752" width="12.42578125" bestFit="1" customWidth="1"/>
    <col min="10753" max="10753" width="12.5703125" bestFit="1" customWidth="1"/>
    <col min="10755" max="10755" width="8.7109375" customWidth="1"/>
    <col min="11005" max="11005" width="35.5703125" customWidth="1"/>
    <col min="11006" max="11006" width="11.28515625" bestFit="1" customWidth="1"/>
    <col min="11007" max="11008" width="12.42578125" bestFit="1" customWidth="1"/>
    <col min="11009" max="11009" width="12.5703125" bestFit="1" customWidth="1"/>
    <col min="11011" max="11011" width="8.7109375" customWidth="1"/>
    <col min="11261" max="11261" width="35.5703125" customWidth="1"/>
    <col min="11262" max="11262" width="11.28515625" bestFit="1" customWidth="1"/>
    <col min="11263" max="11264" width="12.42578125" bestFit="1" customWidth="1"/>
    <col min="11265" max="11265" width="12.5703125" bestFit="1" customWidth="1"/>
    <col min="11267" max="11267" width="8.7109375" customWidth="1"/>
    <col min="11517" max="11517" width="35.5703125" customWidth="1"/>
    <col min="11518" max="11518" width="11.28515625" bestFit="1" customWidth="1"/>
    <col min="11519" max="11520" width="12.42578125" bestFit="1" customWidth="1"/>
    <col min="11521" max="11521" width="12.5703125" bestFit="1" customWidth="1"/>
    <col min="11523" max="11523" width="8.7109375" customWidth="1"/>
    <col min="11773" max="11773" width="35.5703125" customWidth="1"/>
    <col min="11774" max="11774" width="11.28515625" bestFit="1" customWidth="1"/>
    <col min="11775" max="11776" width="12.42578125" bestFit="1" customWidth="1"/>
    <col min="11777" max="11777" width="12.5703125" bestFit="1" customWidth="1"/>
    <col min="11779" max="11779" width="8.7109375" customWidth="1"/>
    <col min="12029" max="12029" width="35.5703125" customWidth="1"/>
    <col min="12030" max="12030" width="11.28515625" bestFit="1" customWidth="1"/>
    <col min="12031" max="12032" width="12.42578125" bestFit="1" customWidth="1"/>
    <col min="12033" max="12033" width="12.5703125" bestFit="1" customWidth="1"/>
    <col min="12035" max="12035" width="8.7109375" customWidth="1"/>
    <col min="12285" max="12285" width="35.5703125" customWidth="1"/>
    <col min="12286" max="12286" width="11.28515625" bestFit="1" customWidth="1"/>
    <col min="12287" max="12288" width="12.42578125" bestFit="1" customWidth="1"/>
    <col min="12289" max="12289" width="12.5703125" bestFit="1" customWidth="1"/>
    <col min="12291" max="12291" width="8.7109375" customWidth="1"/>
    <col min="12541" max="12541" width="35.5703125" customWidth="1"/>
    <col min="12542" max="12542" width="11.28515625" bestFit="1" customWidth="1"/>
    <col min="12543" max="12544" width="12.42578125" bestFit="1" customWidth="1"/>
    <col min="12545" max="12545" width="12.5703125" bestFit="1" customWidth="1"/>
    <col min="12547" max="12547" width="8.7109375" customWidth="1"/>
    <col min="12797" max="12797" width="35.5703125" customWidth="1"/>
    <col min="12798" max="12798" width="11.28515625" bestFit="1" customWidth="1"/>
    <col min="12799" max="12800" width="12.42578125" bestFit="1" customWidth="1"/>
    <col min="12801" max="12801" width="12.5703125" bestFit="1" customWidth="1"/>
    <col min="12803" max="12803" width="8.7109375" customWidth="1"/>
    <col min="13053" max="13053" width="35.5703125" customWidth="1"/>
    <col min="13054" max="13054" width="11.28515625" bestFit="1" customWidth="1"/>
    <col min="13055" max="13056" width="12.42578125" bestFit="1" customWidth="1"/>
    <col min="13057" max="13057" width="12.5703125" bestFit="1" customWidth="1"/>
    <col min="13059" max="13059" width="8.7109375" customWidth="1"/>
    <col min="13309" max="13309" width="35.5703125" customWidth="1"/>
    <col min="13310" max="13310" width="11.28515625" bestFit="1" customWidth="1"/>
    <col min="13311" max="13312" width="12.42578125" bestFit="1" customWidth="1"/>
    <col min="13313" max="13313" width="12.5703125" bestFit="1" customWidth="1"/>
    <col min="13315" max="13315" width="8.7109375" customWidth="1"/>
    <col min="13565" max="13565" width="35.5703125" customWidth="1"/>
    <col min="13566" max="13566" width="11.28515625" bestFit="1" customWidth="1"/>
    <col min="13567" max="13568" width="12.42578125" bestFit="1" customWidth="1"/>
    <col min="13569" max="13569" width="12.5703125" bestFit="1" customWidth="1"/>
    <col min="13571" max="13571" width="8.7109375" customWidth="1"/>
    <col min="13821" max="13821" width="35.5703125" customWidth="1"/>
    <col min="13822" max="13822" width="11.28515625" bestFit="1" customWidth="1"/>
    <col min="13823" max="13824" width="12.42578125" bestFit="1" customWidth="1"/>
    <col min="13825" max="13825" width="12.5703125" bestFit="1" customWidth="1"/>
    <col min="13827" max="13827" width="8.7109375" customWidth="1"/>
    <col min="14077" max="14077" width="35.5703125" customWidth="1"/>
    <col min="14078" max="14078" width="11.28515625" bestFit="1" customWidth="1"/>
    <col min="14079" max="14080" width="12.42578125" bestFit="1" customWidth="1"/>
    <col min="14081" max="14081" width="12.5703125" bestFit="1" customWidth="1"/>
    <col min="14083" max="14083" width="8.7109375" customWidth="1"/>
    <col min="14333" max="14333" width="35.5703125" customWidth="1"/>
    <col min="14334" max="14334" width="11.28515625" bestFit="1" customWidth="1"/>
    <col min="14335" max="14336" width="12.42578125" bestFit="1" customWidth="1"/>
    <col min="14337" max="14337" width="12.5703125" bestFit="1" customWidth="1"/>
    <col min="14339" max="14339" width="8.7109375" customWidth="1"/>
    <col min="14589" max="14589" width="35.5703125" customWidth="1"/>
    <col min="14590" max="14590" width="11.28515625" bestFit="1" customWidth="1"/>
    <col min="14591" max="14592" width="12.42578125" bestFit="1" customWidth="1"/>
    <col min="14593" max="14593" width="12.5703125" bestFit="1" customWidth="1"/>
    <col min="14595" max="14595" width="8.7109375" customWidth="1"/>
    <col min="14845" max="14845" width="35.5703125" customWidth="1"/>
    <col min="14846" max="14846" width="11.28515625" bestFit="1" customWidth="1"/>
    <col min="14847" max="14848" width="12.42578125" bestFit="1" customWidth="1"/>
    <col min="14849" max="14849" width="12.5703125" bestFit="1" customWidth="1"/>
    <col min="14851" max="14851" width="8.7109375" customWidth="1"/>
    <col min="15101" max="15101" width="35.5703125" customWidth="1"/>
    <col min="15102" max="15102" width="11.28515625" bestFit="1" customWidth="1"/>
    <col min="15103" max="15104" width="12.42578125" bestFit="1" customWidth="1"/>
    <col min="15105" max="15105" width="12.5703125" bestFit="1" customWidth="1"/>
    <col min="15107" max="15107" width="8.7109375" customWidth="1"/>
    <col min="15357" max="15357" width="35.5703125" customWidth="1"/>
    <col min="15358" max="15358" width="11.28515625" bestFit="1" customWidth="1"/>
    <col min="15359" max="15360" width="12.42578125" bestFit="1" customWidth="1"/>
    <col min="15361" max="15361" width="12.5703125" bestFit="1" customWidth="1"/>
    <col min="15363" max="15363" width="8.7109375" customWidth="1"/>
    <col min="15613" max="15613" width="35.5703125" customWidth="1"/>
    <col min="15614" max="15614" width="11.28515625" bestFit="1" customWidth="1"/>
    <col min="15615" max="15616" width="12.42578125" bestFit="1" customWidth="1"/>
    <col min="15617" max="15617" width="12.5703125" bestFit="1" customWidth="1"/>
    <col min="15619" max="15619" width="8.7109375" customWidth="1"/>
    <col min="15869" max="15869" width="35.5703125" customWidth="1"/>
    <col min="15870" max="15870" width="11.28515625" bestFit="1" customWidth="1"/>
    <col min="15871" max="15872" width="12.42578125" bestFit="1" customWidth="1"/>
    <col min="15873" max="15873" width="12.5703125" bestFit="1" customWidth="1"/>
    <col min="15875" max="15875" width="8.7109375" customWidth="1"/>
    <col min="16125" max="16125" width="35.5703125" customWidth="1"/>
    <col min="16126" max="16126" width="11.28515625" bestFit="1" customWidth="1"/>
    <col min="16127" max="16128" width="12.42578125" bestFit="1" customWidth="1"/>
    <col min="16129" max="16129" width="12.5703125" bestFit="1" customWidth="1"/>
    <col min="16131" max="16131" width="8.7109375" customWidth="1"/>
  </cols>
  <sheetData>
    <row r="1" spans="1:8" ht="32.450000000000003" customHeight="1" x14ac:dyDescent="0.25">
      <c r="A1" s="15" t="s">
        <v>3</v>
      </c>
      <c r="B1" s="15"/>
      <c r="C1" s="1"/>
    </row>
    <row r="2" spans="1:8" x14ac:dyDescent="0.25">
      <c r="A2" s="2"/>
      <c r="B2" s="2"/>
      <c r="C2" s="3"/>
    </row>
    <row r="3" spans="1:8" x14ac:dyDescent="0.25">
      <c r="C3" s="4"/>
    </row>
    <row r="4" spans="1:8" x14ac:dyDescent="0.25">
      <c r="A4" s="16"/>
      <c r="B4" s="16"/>
    </row>
    <row r="5" spans="1:8" ht="13.5" customHeight="1" x14ac:dyDescent="0.25"/>
    <row r="6" spans="1:8" ht="30" customHeight="1" x14ac:dyDescent="0.25">
      <c r="A6" s="5" t="s">
        <v>0</v>
      </c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9</v>
      </c>
      <c r="H6" s="10" t="s">
        <v>10</v>
      </c>
    </row>
    <row r="7" spans="1:8" x14ac:dyDescent="0.25">
      <c r="A7" s="6" t="s">
        <v>1</v>
      </c>
      <c r="B7" s="17">
        <v>16</v>
      </c>
      <c r="C7" s="17"/>
      <c r="D7" s="17"/>
      <c r="E7" s="17"/>
      <c r="F7" s="17"/>
      <c r="G7" s="17"/>
      <c r="H7" s="17"/>
    </row>
    <row r="8" spans="1:8" ht="30" x14ac:dyDescent="0.25">
      <c r="A8" s="8" t="s">
        <v>2</v>
      </c>
      <c r="B8" s="7">
        <f>13814280+52614064</f>
        <v>66428344</v>
      </c>
      <c r="C8" s="6">
        <f>1148088+6403789</f>
        <v>7551877</v>
      </c>
      <c r="D8" s="6">
        <f>1825175</f>
        <v>1825175</v>
      </c>
      <c r="E8" s="6">
        <f>220000+1400579</f>
        <v>1620579</v>
      </c>
      <c r="F8" s="6">
        <f>183870+74954</f>
        <v>258824</v>
      </c>
      <c r="G8" s="6">
        <f>34392+430320</f>
        <v>464712</v>
      </c>
      <c r="H8" s="11">
        <f>SUM(B8:G8)</f>
        <v>78149511</v>
      </c>
    </row>
  </sheetData>
  <mergeCells count="3">
    <mergeCell ref="A1:B1"/>
    <mergeCell ref="A4:B4"/>
    <mergeCell ref="B7:H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"/>
  <sheetViews>
    <sheetView tabSelected="1" workbookViewId="0">
      <selection activeCell="C21" sqref="C21"/>
    </sheetView>
  </sheetViews>
  <sheetFormatPr defaultRowHeight="15" x14ac:dyDescent="0.25"/>
  <cols>
    <col min="1" max="1" width="35.5703125" customWidth="1"/>
    <col min="2" max="2" width="24.140625" customWidth="1"/>
    <col min="3" max="3" width="26.5703125" bestFit="1" customWidth="1"/>
    <col min="4" max="4" width="17" customWidth="1"/>
    <col min="5" max="5" width="15.140625" bestFit="1" customWidth="1"/>
    <col min="6" max="7" width="16" customWidth="1"/>
    <col min="8" max="8" width="16.140625" bestFit="1" customWidth="1"/>
    <col min="9" max="9" width="16.140625" customWidth="1"/>
    <col min="10" max="10" width="17.28515625" bestFit="1" customWidth="1"/>
    <col min="255" max="255" width="35.5703125" customWidth="1"/>
    <col min="256" max="256" width="11.28515625" bestFit="1" customWidth="1"/>
    <col min="257" max="258" width="12.42578125" bestFit="1" customWidth="1"/>
    <col min="259" max="259" width="12.5703125" bestFit="1" customWidth="1"/>
    <col min="261" max="261" width="8.7109375" customWidth="1"/>
    <col min="511" max="511" width="35.5703125" customWidth="1"/>
    <col min="512" max="512" width="11.28515625" bestFit="1" customWidth="1"/>
    <col min="513" max="514" width="12.42578125" bestFit="1" customWidth="1"/>
    <col min="515" max="515" width="12.5703125" bestFit="1" customWidth="1"/>
    <col min="517" max="517" width="8.7109375" customWidth="1"/>
    <col min="767" max="767" width="35.5703125" customWidth="1"/>
    <col min="768" max="768" width="11.28515625" bestFit="1" customWidth="1"/>
    <col min="769" max="770" width="12.42578125" bestFit="1" customWidth="1"/>
    <col min="771" max="771" width="12.5703125" bestFit="1" customWidth="1"/>
    <col min="773" max="773" width="8.7109375" customWidth="1"/>
    <col min="1023" max="1023" width="35.5703125" customWidth="1"/>
    <col min="1024" max="1024" width="11.28515625" bestFit="1" customWidth="1"/>
    <col min="1025" max="1026" width="12.42578125" bestFit="1" customWidth="1"/>
    <col min="1027" max="1027" width="12.5703125" bestFit="1" customWidth="1"/>
    <col min="1029" max="1029" width="8.7109375" customWidth="1"/>
    <col min="1279" max="1279" width="35.5703125" customWidth="1"/>
    <col min="1280" max="1280" width="11.28515625" bestFit="1" customWidth="1"/>
    <col min="1281" max="1282" width="12.42578125" bestFit="1" customWidth="1"/>
    <col min="1283" max="1283" width="12.5703125" bestFit="1" customWidth="1"/>
    <col min="1285" max="1285" width="8.7109375" customWidth="1"/>
    <col min="1535" max="1535" width="35.5703125" customWidth="1"/>
    <col min="1536" max="1536" width="11.28515625" bestFit="1" customWidth="1"/>
    <col min="1537" max="1538" width="12.42578125" bestFit="1" customWidth="1"/>
    <col min="1539" max="1539" width="12.5703125" bestFit="1" customWidth="1"/>
    <col min="1541" max="1541" width="8.7109375" customWidth="1"/>
    <col min="1791" max="1791" width="35.5703125" customWidth="1"/>
    <col min="1792" max="1792" width="11.28515625" bestFit="1" customWidth="1"/>
    <col min="1793" max="1794" width="12.42578125" bestFit="1" customWidth="1"/>
    <col min="1795" max="1795" width="12.5703125" bestFit="1" customWidth="1"/>
    <col min="1797" max="1797" width="8.7109375" customWidth="1"/>
    <col min="2047" max="2047" width="35.5703125" customWidth="1"/>
    <col min="2048" max="2048" width="11.28515625" bestFit="1" customWidth="1"/>
    <col min="2049" max="2050" width="12.42578125" bestFit="1" customWidth="1"/>
    <col min="2051" max="2051" width="12.5703125" bestFit="1" customWidth="1"/>
    <col min="2053" max="2053" width="8.7109375" customWidth="1"/>
    <col min="2303" max="2303" width="35.5703125" customWidth="1"/>
    <col min="2304" max="2304" width="11.28515625" bestFit="1" customWidth="1"/>
    <col min="2305" max="2306" width="12.42578125" bestFit="1" customWidth="1"/>
    <col min="2307" max="2307" width="12.5703125" bestFit="1" customWidth="1"/>
    <col min="2309" max="2309" width="8.7109375" customWidth="1"/>
    <col min="2559" max="2559" width="35.5703125" customWidth="1"/>
    <col min="2560" max="2560" width="11.28515625" bestFit="1" customWidth="1"/>
    <col min="2561" max="2562" width="12.42578125" bestFit="1" customWidth="1"/>
    <col min="2563" max="2563" width="12.5703125" bestFit="1" customWidth="1"/>
    <col min="2565" max="2565" width="8.7109375" customWidth="1"/>
    <col min="2815" max="2815" width="35.5703125" customWidth="1"/>
    <col min="2816" max="2816" width="11.28515625" bestFit="1" customWidth="1"/>
    <col min="2817" max="2818" width="12.42578125" bestFit="1" customWidth="1"/>
    <col min="2819" max="2819" width="12.5703125" bestFit="1" customWidth="1"/>
    <col min="2821" max="2821" width="8.7109375" customWidth="1"/>
    <col min="3071" max="3071" width="35.5703125" customWidth="1"/>
    <col min="3072" max="3072" width="11.28515625" bestFit="1" customWidth="1"/>
    <col min="3073" max="3074" width="12.42578125" bestFit="1" customWidth="1"/>
    <col min="3075" max="3075" width="12.5703125" bestFit="1" customWidth="1"/>
    <col min="3077" max="3077" width="8.7109375" customWidth="1"/>
    <col min="3327" max="3327" width="35.5703125" customWidth="1"/>
    <col min="3328" max="3328" width="11.28515625" bestFit="1" customWidth="1"/>
    <col min="3329" max="3330" width="12.42578125" bestFit="1" customWidth="1"/>
    <col min="3331" max="3331" width="12.5703125" bestFit="1" customWidth="1"/>
    <col min="3333" max="3333" width="8.7109375" customWidth="1"/>
    <col min="3583" max="3583" width="35.5703125" customWidth="1"/>
    <col min="3584" max="3584" width="11.28515625" bestFit="1" customWidth="1"/>
    <col min="3585" max="3586" width="12.42578125" bestFit="1" customWidth="1"/>
    <col min="3587" max="3587" width="12.5703125" bestFit="1" customWidth="1"/>
    <col min="3589" max="3589" width="8.7109375" customWidth="1"/>
    <col min="3839" max="3839" width="35.5703125" customWidth="1"/>
    <col min="3840" max="3840" width="11.28515625" bestFit="1" customWidth="1"/>
    <col min="3841" max="3842" width="12.42578125" bestFit="1" customWidth="1"/>
    <col min="3843" max="3843" width="12.5703125" bestFit="1" customWidth="1"/>
    <col min="3845" max="3845" width="8.7109375" customWidth="1"/>
    <col min="4095" max="4095" width="35.5703125" customWidth="1"/>
    <col min="4096" max="4096" width="11.28515625" bestFit="1" customWidth="1"/>
    <col min="4097" max="4098" width="12.42578125" bestFit="1" customWidth="1"/>
    <col min="4099" max="4099" width="12.5703125" bestFit="1" customWidth="1"/>
    <col min="4101" max="4101" width="8.7109375" customWidth="1"/>
    <col min="4351" max="4351" width="35.5703125" customWidth="1"/>
    <col min="4352" max="4352" width="11.28515625" bestFit="1" customWidth="1"/>
    <col min="4353" max="4354" width="12.42578125" bestFit="1" customWidth="1"/>
    <col min="4355" max="4355" width="12.5703125" bestFit="1" customWidth="1"/>
    <col min="4357" max="4357" width="8.7109375" customWidth="1"/>
    <col min="4607" max="4607" width="35.5703125" customWidth="1"/>
    <col min="4608" max="4608" width="11.28515625" bestFit="1" customWidth="1"/>
    <col min="4609" max="4610" width="12.42578125" bestFit="1" customWidth="1"/>
    <col min="4611" max="4611" width="12.5703125" bestFit="1" customWidth="1"/>
    <col min="4613" max="4613" width="8.7109375" customWidth="1"/>
    <col min="4863" max="4863" width="35.5703125" customWidth="1"/>
    <col min="4864" max="4864" width="11.28515625" bestFit="1" customWidth="1"/>
    <col min="4865" max="4866" width="12.42578125" bestFit="1" customWidth="1"/>
    <col min="4867" max="4867" width="12.5703125" bestFit="1" customWidth="1"/>
    <col min="4869" max="4869" width="8.7109375" customWidth="1"/>
    <col min="5119" max="5119" width="35.5703125" customWidth="1"/>
    <col min="5120" max="5120" width="11.28515625" bestFit="1" customWidth="1"/>
    <col min="5121" max="5122" width="12.42578125" bestFit="1" customWidth="1"/>
    <col min="5123" max="5123" width="12.5703125" bestFit="1" customWidth="1"/>
    <col min="5125" max="5125" width="8.7109375" customWidth="1"/>
    <col min="5375" max="5375" width="35.5703125" customWidth="1"/>
    <col min="5376" max="5376" width="11.28515625" bestFit="1" customWidth="1"/>
    <col min="5377" max="5378" width="12.42578125" bestFit="1" customWidth="1"/>
    <col min="5379" max="5379" width="12.5703125" bestFit="1" customWidth="1"/>
    <col min="5381" max="5381" width="8.7109375" customWidth="1"/>
    <col min="5631" max="5631" width="35.5703125" customWidth="1"/>
    <col min="5632" max="5632" width="11.28515625" bestFit="1" customWidth="1"/>
    <col min="5633" max="5634" width="12.42578125" bestFit="1" customWidth="1"/>
    <col min="5635" max="5635" width="12.5703125" bestFit="1" customWidth="1"/>
    <col min="5637" max="5637" width="8.7109375" customWidth="1"/>
    <col min="5887" max="5887" width="35.5703125" customWidth="1"/>
    <col min="5888" max="5888" width="11.28515625" bestFit="1" customWidth="1"/>
    <col min="5889" max="5890" width="12.42578125" bestFit="1" customWidth="1"/>
    <col min="5891" max="5891" width="12.5703125" bestFit="1" customWidth="1"/>
    <col min="5893" max="5893" width="8.7109375" customWidth="1"/>
    <col min="6143" max="6143" width="35.5703125" customWidth="1"/>
    <col min="6144" max="6144" width="11.28515625" bestFit="1" customWidth="1"/>
    <col min="6145" max="6146" width="12.42578125" bestFit="1" customWidth="1"/>
    <col min="6147" max="6147" width="12.5703125" bestFit="1" customWidth="1"/>
    <col min="6149" max="6149" width="8.7109375" customWidth="1"/>
    <col min="6399" max="6399" width="35.5703125" customWidth="1"/>
    <col min="6400" max="6400" width="11.28515625" bestFit="1" customWidth="1"/>
    <col min="6401" max="6402" width="12.42578125" bestFit="1" customWidth="1"/>
    <col min="6403" max="6403" width="12.5703125" bestFit="1" customWidth="1"/>
    <col min="6405" max="6405" width="8.7109375" customWidth="1"/>
    <col min="6655" max="6655" width="35.5703125" customWidth="1"/>
    <col min="6656" max="6656" width="11.28515625" bestFit="1" customWidth="1"/>
    <col min="6657" max="6658" width="12.42578125" bestFit="1" customWidth="1"/>
    <col min="6659" max="6659" width="12.5703125" bestFit="1" customWidth="1"/>
    <col min="6661" max="6661" width="8.7109375" customWidth="1"/>
    <col min="6911" max="6911" width="35.5703125" customWidth="1"/>
    <col min="6912" max="6912" width="11.28515625" bestFit="1" customWidth="1"/>
    <col min="6913" max="6914" width="12.42578125" bestFit="1" customWidth="1"/>
    <col min="6915" max="6915" width="12.5703125" bestFit="1" customWidth="1"/>
    <col min="6917" max="6917" width="8.7109375" customWidth="1"/>
    <col min="7167" max="7167" width="35.5703125" customWidth="1"/>
    <col min="7168" max="7168" width="11.28515625" bestFit="1" customWidth="1"/>
    <col min="7169" max="7170" width="12.42578125" bestFit="1" customWidth="1"/>
    <col min="7171" max="7171" width="12.5703125" bestFit="1" customWidth="1"/>
    <col min="7173" max="7173" width="8.7109375" customWidth="1"/>
    <col min="7423" max="7423" width="35.5703125" customWidth="1"/>
    <col min="7424" max="7424" width="11.28515625" bestFit="1" customWidth="1"/>
    <col min="7425" max="7426" width="12.42578125" bestFit="1" customWidth="1"/>
    <col min="7427" max="7427" width="12.5703125" bestFit="1" customWidth="1"/>
    <col min="7429" max="7429" width="8.7109375" customWidth="1"/>
    <col min="7679" max="7679" width="35.5703125" customWidth="1"/>
    <col min="7680" max="7680" width="11.28515625" bestFit="1" customWidth="1"/>
    <col min="7681" max="7682" width="12.42578125" bestFit="1" customWidth="1"/>
    <col min="7683" max="7683" width="12.5703125" bestFit="1" customWidth="1"/>
    <col min="7685" max="7685" width="8.7109375" customWidth="1"/>
    <col min="7935" max="7935" width="35.5703125" customWidth="1"/>
    <col min="7936" max="7936" width="11.28515625" bestFit="1" customWidth="1"/>
    <col min="7937" max="7938" width="12.42578125" bestFit="1" customWidth="1"/>
    <col min="7939" max="7939" width="12.5703125" bestFit="1" customWidth="1"/>
    <col min="7941" max="7941" width="8.7109375" customWidth="1"/>
    <col min="8191" max="8191" width="35.5703125" customWidth="1"/>
    <col min="8192" max="8192" width="11.28515625" bestFit="1" customWidth="1"/>
    <col min="8193" max="8194" width="12.42578125" bestFit="1" customWidth="1"/>
    <col min="8195" max="8195" width="12.5703125" bestFit="1" customWidth="1"/>
    <col min="8197" max="8197" width="8.7109375" customWidth="1"/>
    <col min="8447" max="8447" width="35.5703125" customWidth="1"/>
    <col min="8448" max="8448" width="11.28515625" bestFit="1" customWidth="1"/>
    <col min="8449" max="8450" width="12.42578125" bestFit="1" customWidth="1"/>
    <col min="8451" max="8451" width="12.5703125" bestFit="1" customWidth="1"/>
    <col min="8453" max="8453" width="8.7109375" customWidth="1"/>
    <col min="8703" max="8703" width="35.5703125" customWidth="1"/>
    <col min="8704" max="8704" width="11.28515625" bestFit="1" customWidth="1"/>
    <col min="8705" max="8706" width="12.42578125" bestFit="1" customWidth="1"/>
    <col min="8707" max="8707" width="12.5703125" bestFit="1" customWidth="1"/>
    <col min="8709" max="8709" width="8.7109375" customWidth="1"/>
    <col min="8959" max="8959" width="35.5703125" customWidth="1"/>
    <col min="8960" max="8960" width="11.28515625" bestFit="1" customWidth="1"/>
    <col min="8961" max="8962" width="12.42578125" bestFit="1" customWidth="1"/>
    <col min="8963" max="8963" width="12.5703125" bestFit="1" customWidth="1"/>
    <col min="8965" max="8965" width="8.7109375" customWidth="1"/>
    <col min="9215" max="9215" width="35.5703125" customWidth="1"/>
    <col min="9216" max="9216" width="11.28515625" bestFit="1" customWidth="1"/>
    <col min="9217" max="9218" width="12.42578125" bestFit="1" customWidth="1"/>
    <col min="9219" max="9219" width="12.5703125" bestFit="1" customWidth="1"/>
    <col min="9221" max="9221" width="8.7109375" customWidth="1"/>
    <col min="9471" max="9471" width="35.5703125" customWidth="1"/>
    <col min="9472" max="9472" width="11.28515625" bestFit="1" customWidth="1"/>
    <col min="9473" max="9474" width="12.42578125" bestFit="1" customWidth="1"/>
    <col min="9475" max="9475" width="12.5703125" bestFit="1" customWidth="1"/>
    <col min="9477" max="9477" width="8.7109375" customWidth="1"/>
    <col min="9727" max="9727" width="35.5703125" customWidth="1"/>
    <col min="9728" max="9728" width="11.28515625" bestFit="1" customWidth="1"/>
    <col min="9729" max="9730" width="12.42578125" bestFit="1" customWidth="1"/>
    <col min="9731" max="9731" width="12.5703125" bestFit="1" customWidth="1"/>
    <col min="9733" max="9733" width="8.7109375" customWidth="1"/>
    <col min="9983" max="9983" width="35.5703125" customWidth="1"/>
    <col min="9984" max="9984" width="11.28515625" bestFit="1" customWidth="1"/>
    <col min="9985" max="9986" width="12.42578125" bestFit="1" customWidth="1"/>
    <col min="9987" max="9987" width="12.5703125" bestFit="1" customWidth="1"/>
    <col min="9989" max="9989" width="8.7109375" customWidth="1"/>
    <col min="10239" max="10239" width="35.5703125" customWidth="1"/>
    <col min="10240" max="10240" width="11.28515625" bestFit="1" customWidth="1"/>
    <col min="10241" max="10242" width="12.42578125" bestFit="1" customWidth="1"/>
    <col min="10243" max="10243" width="12.5703125" bestFit="1" customWidth="1"/>
    <col min="10245" max="10245" width="8.7109375" customWidth="1"/>
    <col min="10495" max="10495" width="35.5703125" customWidth="1"/>
    <col min="10496" max="10496" width="11.28515625" bestFit="1" customWidth="1"/>
    <col min="10497" max="10498" width="12.42578125" bestFit="1" customWidth="1"/>
    <col min="10499" max="10499" width="12.5703125" bestFit="1" customWidth="1"/>
    <col min="10501" max="10501" width="8.7109375" customWidth="1"/>
    <col min="10751" max="10751" width="35.5703125" customWidth="1"/>
    <col min="10752" max="10752" width="11.28515625" bestFit="1" customWidth="1"/>
    <col min="10753" max="10754" width="12.42578125" bestFit="1" customWidth="1"/>
    <col min="10755" max="10755" width="12.5703125" bestFit="1" customWidth="1"/>
    <col min="10757" max="10757" width="8.7109375" customWidth="1"/>
    <col min="11007" max="11007" width="35.5703125" customWidth="1"/>
    <col min="11008" max="11008" width="11.28515625" bestFit="1" customWidth="1"/>
    <col min="11009" max="11010" width="12.42578125" bestFit="1" customWidth="1"/>
    <col min="11011" max="11011" width="12.5703125" bestFit="1" customWidth="1"/>
    <col min="11013" max="11013" width="8.7109375" customWidth="1"/>
    <col min="11263" max="11263" width="35.5703125" customWidth="1"/>
    <col min="11264" max="11264" width="11.28515625" bestFit="1" customWidth="1"/>
    <col min="11265" max="11266" width="12.42578125" bestFit="1" customWidth="1"/>
    <col min="11267" max="11267" width="12.5703125" bestFit="1" customWidth="1"/>
    <col min="11269" max="11269" width="8.7109375" customWidth="1"/>
    <col min="11519" max="11519" width="35.5703125" customWidth="1"/>
    <col min="11520" max="11520" width="11.28515625" bestFit="1" customWidth="1"/>
    <col min="11521" max="11522" width="12.42578125" bestFit="1" customWidth="1"/>
    <col min="11523" max="11523" width="12.5703125" bestFit="1" customWidth="1"/>
    <col min="11525" max="11525" width="8.7109375" customWidth="1"/>
    <col min="11775" max="11775" width="35.5703125" customWidth="1"/>
    <col min="11776" max="11776" width="11.28515625" bestFit="1" customWidth="1"/>
    <col min="11777" max="11778" width="12.42578125" bestFit="1" customWidth="1"/>
    <col min="11779" max="11779" width="12.5703125" bestFit="1" customWidth="1"/>
    <col min="11781" max="11781" width="8.7109375" customWidth="1"/>
    <col min="12031" max="12031" width="35.5703125" customWidth="1"/>
    <col min="12032" max="12032" width="11.28515625" bestFit="1" customWidth="1"/>
    <col min="12033" max="12034" width="12.42578125" bestFit="1" customWidth="1"/>
    <col min="12035" max="12035" width="12.5703125" bestFit="1" customWidth="1"/>
    <col min="12037" max="12037" width="8.7109375" customWidth="1"/>
    <col min="12287" max="12287" width="35.5703125" customWidth="1"/>
    <col min="12288" max="12288" width="11.28515625" bestFit="1" customWidth="1"/>
    <col min="12289" max="12290" width="12.42578125" bestFit="1" customWidth="1"/>
    <col min="12291" max="12291" width="12.5703125" bestFit="1" customWidth="1"/>
    <col min="12293" max="12293" width="8.7109375" customWidth="1"/>
    <col min="12543" max="12543" width="35.5703125" customWidth="1"/>
    <col min="12544" max="12544" width="11.28515625" bestFit="1" customWidth="1"/>
    <col min="12545" max="12546" width="12.42578125" bestFit="1" customWidth="1"/>
    <col min="12547" max="12547" width="12.5703125" bestFit="1" customWidth="1"/>
    <col min="12549" max="12549" width="8.7109375" customWidth="1"/>
    <col min="12799" max="12799" width="35.5703125" customWidth="1"/>
    <col min="12800" max="12800" width="11.28515625" bestFit="1" customWidth="1"/>
    <col min="12801" max="12802" width="12.42578125" bestFit="1" customWidth="1"/>
    <col min="12803" max="12803" width="12.5703125" bestFit="1" customWidth="1"/>
    <col min="12805" max="12805" width="8.7109375" customWidth="1"/>
    <col min="13055" max="13055" width="35.5703125" customWidth="1"/>
    <col min="13056" max="13056" width="11.28515625" bestFit="1" customWidth="1"/>
    <col min="13057" max="13058" width="12.42578125" bestFit="1" customWidth="1"/>
    <col min="13059" max="13059" width="12.5703125" bestFit="1" customWidth="1"/>
    <col min="13061" max="13061" width="8.7109375" customWidth="1"/>
    <col min="13311" max="13311" width="35.5703125" customWidth="1"/>
    <col min="13312" max="13312" width="11.28515625" bestFit="1" customWidth="1"/>
    <col min="13313" max="13314" width="12.42578125" bestFit="1" customWidth="1"/>
    <col min="13315" max="13315" width="12.5703125" bestFit="1" customWidth="1"/>
    <col min="13317" max="13317" width="8.7109375" customWidth="1"/>
    <col min="13567" max="13567" width="35.5703125" customWidth="1"/>
    <col min="13568" max="13568" width="11.28515625" bestFit="1" customWidth="1"/>
    <col min="13569" max="13570" width="12.42578125" bestFit="1" customWidth="1"/>
    <col min="13571" max="13571" width="12.5703125" bestFit="1" customWidth="1"/>
    <col min="13573" max="13573" width="8.7109375" customWidth="1"/>
    <col min="13823" max="13823" width="35.5703125" customWidth="1"/>
    <col min="13824" max="13824" width="11.28515625" bestFit="1" customWidth="1"/>
    <col min="13825" max="13826" width="12.42578125" bestFit="1" customWidth="1"/>
    <col min="13827" max="13827" width="12.5703125" bestFit="1" customWidth="1"/>
    <col min="13829" max="13829" width="8.7109375" customWidth="1"/>
    <col min="14079" max="14079" width="35.5703125" customWidth="1"/>
    <col min="14080" max="14080" width="11.28515625" bestFit="1" customWidth="1"/>
    <col min="14081" max="14082" width="12.42578125" bestFit="1" customWidth="1"/>
    <col min="14083" max="14083" width="12.5703125" bestFit="1" customWidth="1"/>
    <col min="14085" max="14085" width="8.7109375" customWidth="1"/>
    <col min="14335" max="14335" width="35.5703125" customWidth="1"/>
    <col min="14336" max="14336" width="11.28515625" bestFit="1" customWidth="1"/>
    <col min="14337" max="14338" width="12.42578125" bestFit="1" customWidth="1"/>
    <col min="14339" max="14339" width="12.5703125" bestFit="1" customWidth="1"/>
    <col min="14341" max="14341" width="8.7109375" customWidth="1"/>
    <col min="14591" max="14591" width="35.5703125" customWidth="1"/>
    <col min="14592" max="14592" width="11.28515625" bestFit="1" customWidth="1"/>
    <col min="14593" max="14594" width="12.42578125" bestFit="1" customWidth="1"/>
    <col min="14595" max="14595" width="12.5703125" bestFit="1" customWidth="1"/>
    <col min="14597" max="14597" width="8.7109375" customWidth="1"/>
    <col min="14847" max="14847" width="35.5703125" customWidth="1"/>
    <col min="14848" max="14848" width="11.28515625" bestFit="1" customWidth="1"/>
    <col min="14849" max="14850" width="12.42578125" bestFit="1" customWidth="1"/>
    <col min="14851" max="14851" width="12.5703125" bestFit="1" customWidth="1"/>
    <col min="14853" max="14853" width="8.7109375" customWidth="1"/>
    <col min="15103" max="15103" width="35.5703125" customWidth="1"/>
    <col min="15104" max="15104" width="11.28515625" bestFit="1" customWidth="1"/>
    <col min="15105" max="15106" width="12.42578125" bestFit="1" customWidth="1"/>
    <col min="15107" max="15107" width="12.5703125" bestFit="1" customWidth="1"/>
    <col min="15109" max="15109" width="8.7109375" customWidth="1"/>
    <col min="15359" max="15359" width="35.5703125" customWidth="1"/>
    <col min="15360" max="15360" width="11.28515625" bestFit="1" customWidth="1"/>
    <col min="15361" max="15362" width="12.42578125" bestFit="1" customWidth="1"/>
    <col min="15363" max="15363" width="12.5703125" bestFit="1" customWidth="1"/>
    <col min="15365" max="15365" width="8.7109375" customWidth="1"/>
    <col min="15615" max="15615" width="35.5703125" customWidth="1"/>
    <col min="15616" max="15616" width="11.28515625" bestFit="1" customWidth="1"/>
    <col min="15617" max="15618" width="12.42578125" bestFit="1" customWidth="1"/>
    <col min="15619" max="15619" width="12.5703125" bestFit="1" customWidth="1"/>
    <col min="15621" max="15621" width="8.7109375" customWidth="1"/>
    <col min="15871" max="15871" width="35.5703125" customWidth="1"/>
    <col min="15872" max="15872" width="11.28515625" bestFit="1" customWidth="1"/>
    <col min="15873" max="15874" width="12.42578125" bestFit="1" customWidth="1"/>
    <col min="15875" max="15875" width="12.5703125" bestFit="1" customWidth="1"/>
    <col min="15877" max="15877" width="8.7109375" customWidth="1"/>
    <col min="16127" max="16127" width="35.5703125" customWidth="1"/>
    <col min="16128" max="16128" width="11.28515625" bestFit="1" customWidth="1"/>
    <col min="16129" max="16130" width="12.42578125" bestFit="1" customWidth="1"/>
    <col min="16131" max="16131" width="12.5703125" bestFit="1" customWidth="1"/>
    <col min="16133" max="16133" width="8.7109375" customWidth="1"/>
  </cols>
  <sheetData>
    <row r="1" spans="1:10" ht="32.450000000000003" customHeight="1" x14ac:dyDescent="0.25">
      <c r="A1" s="18" t="s">
        <v>14</v>
      </c>
      <c r="B1" s="18"/>
      <c r="C1" s="18"/>
      <c r="D1" s="18"/>
      <c r="E1" s="18"/>
    </row>
    <row r="2" spans="1:10" x14ac:dyDescent="0.25">
      <c r="A2" s="2"/>
      <c r="B2" s="2"/>
      <c r="C2" s="3"/>
    </row>
    <row r="3" spans="1:10" x14ac:dyDescent="0.25">
      <c r="C3" s="9"/>
    </row>
    <row r="4" spans="1:10" x14ac:dyDescent="0.25">
      <c r="A4" s="16"/>
      <c r="B4" s="16"/>
    </row>
    <row r="5" spans="1:10" ht="13.5" customHeight="1" x14ac:dyDescent="0.25"/>
    <row r="6" spans="1:10" ht="60" x14ac:dyDescent="0.25">
      <c r="A6" s="5" t="s">
        <v>12</v>
      </c>
      <c r="B6" s="5" t="s">
        <v>4</v>
      </c>
      <c r="C6" s="5" t="s">
        <v>5</v>
      </c>
      <c r="D6" s="5" t="s">
        <v>6</v>
      </c>
      <c r="E6" s="5" t="s">
        <v>7</v>
      </c>
      <c r="F6" s="5" t="s">
        <v>8</v>
      </c>
      <c r="G6" s="5" t="s">
        <v>13</v>
      </c>
      <c r="H6" s="5" t="s">
        <v>9</v>
      </c>
      <c r="I6" s="5" t="s">
        <v>18</v>
      </c>
      <c r="J6" s="10" t="s">
        <v>10</v>
      </c>
    </row>
    <row r="7" spans="1:10" x14ac:dyDescent="0.25">
      <c r="A7" s="22" t="s">
        <v>11</v>
      </c>
      <c r="B7" s="17">
        <v>135</v>
      </c>
      <c r="C7" s="17"/>
      <c r="D7" s="17"/>
      <c r="E7" s="17"/>
      <c r="F7" s="17"/>
      <c r="G7" s="17"/>
      <c r="H7" s="17"/>
      <c r="I7" s="17"/>
      <c r="J7" s="17"/>
    </row>
    <row r="8" spans="1:10" x14ac:dyDescent="0.25">
      <c r="A8" s="23" t="s">
        <v>15</v>
      </c>
      <c r="B8" s="13">
        <f>67626580+84272361+163253160+26262609+60613387+517902+1078693</f>
        <v>403624692</v>
      </c>
      <c r="C8" s="13">
        <f>406726+135810+293920</f>
        <v>836456</v>
      </c>
      <c r="D8" s="13">
        <f>828000+1263500+5670900</f>
        <v>7762400</v>
      </c>
      <c r="E8" s="13">
        <f>1851000+2092000+3588226+506000+1363000</f>
        <v>9400226</v>
      </c>
      <c r="F8" s="13">
        <f>902063+365555+871391+976341+516311</f>
        <v>3631661</v>
      </c>
      <c r="G8" s="13">
        <v>50000</v>
      </c>
      <c r="H8" s="13">
        <f>1925727+2524621+6001024+344898+730103+4209</f>
        <v>11530582</v>
      </c>
      <c r="I8" s="13">
        <v>0</v>
      </c>
      <c r="J8" s="14">
        <f>SUM(B8:H8)</f>
        <v>436836017</v>
      </c>
    </row>
    <row r="9" spans="1:10" x14ac:dyDescent="0.25">
      <c r="A9" s="22" t="s">
        <v>16</v>
      </c>
      <c r="B9" s="19">
        <v>2</v>
      </c>
      <c r="C9" s="20"/>
      <c r="D9" s="20"/>
      <c r="E9" s="20"/>
      <c r="F9" s="20"/>
      <c r="G9" s="20"/>
      <c r="H9" s="20"/>
      <c r="I9" s="20"/>
      <c r="J9" s="21"/>
    </row>
    <row r="10" spans="1:10" x14ac:dyDescent="0.25">
      <c r="A10" s="22" t="s">
        <v>17</v>
      </c>
      <c r="B10" s="13">
        <v>0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643000</v>
      </c>
      <c r="J10" s="14">
        <f>I10</f>
        <v>643000</v>
      </c>
    </row>
    <row r="13" spans="1:10" x14ac:dyDescent="0.25">
      <c r="C13" s="12"/>
    </row>
  </sheetData>
  <mergeCells count="4">
    <mergeCell ref="A4:B4"/>
    <mergeCell ref="B7:J7"/>
    <mergeCell ref="A1:E1"/>
    <mergeCell ref="B9:J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2019.</vt:lpstr>
      <vt:lpstr>2018.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Felhasználó</cp:lastModifiedBy>
  <cp:lastPrinted>2019-11-08T07:51:00Z</cp:lastPrinted>
  <dcterms:created xsi:type="dcterms:W3CDTF">2019-11-08T07:48:37Z</dcterms:created>
  <dcterms:modified xsi:type="dcterms:W3CDTF">2020-10-27T07:20:57Z</dcterms:modified>
</cp:coreProperties>
</file>